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 Summary" sheetId="1" r:id="rId4"/>
    <sheet name="20261005 - Lptp HP - RA)" sheetId="2" r:id="rId5"/>
    <sheet name="20260831 - Lptp HP - Ledy" sheetId="3" r:id="rId6"/>
    <sheet name="20260710 - Lptp HP DEWI" sheetId="4" r:id="rId7"/>
    <sheet name="20260507 - Printer A4 L3550" sheetId="5" r:id="rId8"/>
    <sheet name="20260113 - Lptp HP Rockefeller" sheetId="6" r:id="rId9"/>
    <sheet name="20250318-Laptop Nadhifa Riandi" sheetId="7" r:id="rId10"/>
    <sheet name="_Template" sheetId="8" r:id="rId11"/>
    <sheet name="PR-20261025-002" sheetId="9" r:id="rId12"/>
    <sheet name="PR-20261024-001" sheetId="10" r:id="rId13"/>
    <sheet name="PR-20261025-001" sheetId="11" r:id="rId14"/>
    <sheet name="PR-20261025-003" sheetId="12" r:id="rId15"/>
    <sheet name="PR-20261025-004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<sst xmlns="http://schemas.openxmlformats.org/spreadsheetml/2006/main" uniqueCount="82">
  <si>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RIKOLTO INDONESIA - MASTER PURCHASE REQUEST REGISTRY</t>
  </si>
  <si>
    <t>Consolidated Procurement Tracking &amp; Direct Template Synchronization - Monitored in Real Time</t>
  </si>
  <si>
    <t>No</t>
  </si>
  <si>
    <t>PR Number</t>
  </si>
  <si>
    <t>Request Date</t>
  </si>
  <si>
    <t>Requester</t>
  </si>
  <si>
    <t>Office</t>
  </si>
  <si>
    <t>Priority</t>
  </si>
  <si>
    <t>Currency</t>
  </si>
  <si>
    <t>Total Amount</t>
  </si>
  <si>
    <t>Status</t>
  </si>
  <si>
    <t>Sheet Navigation</t>
  </si>
  <si>
    <t>PR-20261025-002</t>
  </si>
  <si>
    <t>22/10/2026</t>
  </si>
  <si>
    <t>Decy Sophan A</t>
  </si>
  <si>
    <t>Rikolto Regional Office Bali</t>
  </si>
  <si>
    <t>ROUTINE</t>
  </si>
  <si>
    <t>IDR</t>
  </si>
  <si>
    <t>SUBMITTED</t>
  </si>
  <si>
    <t>Open Form Sheet -&gt;</t>
  </si>
  <si>
    <t>PR-20261024-001</t>
  </si>
  <si>
    <t>24/10/2026</t>
  </si>
  <si>
    <t>Regional Office</t>
  </si>
  <si>
    <t>PR-20261025-001</t>
  </si>
  <si>
    <t>25/10/2026</t>
  </si>
  <si>
    <t>PR-20261025-003</t>
  </si>
  <si>
    <t>PR-20261025-004</t>
  </si>
  <si>
    <t>PURCHASE REQUEST</t>
  </si>
  <si>
    <t>Date: 5 Okt 2026</t>
  </si>
  <si>
    <t>Routine</t>
  </si>
  <si>
    <t xml:space="preserve">    Urgent</t>
  </si>
  <si>
    <t>Name:</t>
  </si>
  <si>
    <t xml:space="preserve">Decy Sophan </t>
  </si>
  <si>
    <t>Goods required by:</t>
  </si>
  <si>
    <t>Position:</t>
  </si>
  <si>
    <t>IT/IM Officer</t>
  </si>
  <si>
    <t>Signature:</t>
  </si>
  <si>
    <t>Currency:</t>
  </si>
  <si>
    <t>Description</t>
  </si>
  <si>
    <t>Budget Code</t>
  </si>
  <si>
    <t>Quantity</t>
  </si>
  <si>
    <t>Unit</t>
  </si>
  <si>
    <t>Unit price</t>
  </si>
  <si>
    <t>Total Price</t>
  </si>
  <si>
    <t>HP EliteBook 640  G10 i5-1355U</t>
  </si>
  <si>
    <t>Intel® Core™ Ultra 5 processorHP Elitebook 640 G10
HP IDS UMA i5-1335U TIPD 640 G10 BNBPC
OST Win 11 Pro 64
LCD 14 FHD AG LwBluLt 400 UWVA f5MPIRbnt
16GB (1x16GB) DDR4 3200
512GB PCIe NVMe Value SSD
Intel AX211 Wi-Fi 6E +BT 5.3 WLAN
RH Long Life 51Wh r FstCrg 3 cell Batt
65 Watt Smart nPFC RA AC Adapter
1/1/0 Warranty
HP Prelude 15.6 TL</t>
  </si>
  <si>
    <t>Subtotal:</t>
  </si>
  <si>
    <t>Tax:</t>
  </si>
  <si>
    <t>Total:</t>
  </si>
  <si>
    <t>Finance Checked</t>
  </si>
  <si>
    <t>Approval</t>
  </si>
  <si>
    <t>Date:</t>
  </si>
  <si>
    <t xml:space="preserve">Date: </t>
  </si>
  <si>
    <t>HP EliteBook 630 13.3 inch G11 Business Laptop Wolf Pro Security Edition, Silver</t>
  </si>
  <si>
    <t>Intel® Core™ Ultra 5 processor
Processor Intel® Core™ Ultra 5 125U (up to 4.3 GHz with Intel® Turbo Boost Technology, 12 MB L3 cache, 12 cores, 14 threads)
Windows 11 Pro
13.3" diagonal WUXGA display
Intel® Graphics
16 GB DDR5 RAM
1 TB SSD Hard drive</t>
  </si>
  <si>
    <t>Ports 2 Thunderbolt™ 4 with USB Type-C® 40Gbps , 2 USB Type-A 5Gbps (1 charging, 1 power); 
1 HDMI 2.1; 
1 stereo headphone/microphone combo jack; 
1 RJ-45</t>
  </si>
  <si>
    <t>Date:  31/3/2026</t>
  </si>
  <si>
    <t>HP EliteBook  840 14 inch G10 Business Laptop Wolf Pro Security Edition, Silver</t>
  </si>
  <si>
    <t>Intel® Core™  I5 processor
Processor Intel® Core™  I5 1335U (up to 4.6 GHz with Intel® Turbo Boost Technology, 12 MB L3 cache, 10 cores, 12 threads)
Windows 11 Pro
14" diagonal WUXGA display
Intel® Graphics
16 GB DDR5 RAM
512 SSD Hard drive</t>
  </si>
  <si>
    <t>Date:  07/05/2026</t>
  </si>
  <si>
    <t>EPSON EcoTank L3550 Ink Tank Printer</t>
  </si>
  <si>
    <t>Technolgy: PrecisionCore Printhead
Resolution: 4800 x 1200 dpi, Function: Print; Scan and Copy
Print speed: Up to 33.0 ppm Black / 20.0 ppm Colour
Maximum Paper Size: 215.9 x 1200 mm
A4 Paper
Interface: USB 2.0; Wi-Fi
Compact and Durable Ecological Design
Replaceable Maintenance Box
High yield ink bottles
Ultra-high page yield of 7,300 pages (colour)
Borderless Printing (up to 4R)
Powered by Epson Heat-Free Technology</t>
  </si>
  <si>
    <t>Date: 16/04/2024</t>
  </si>
  <si>
    <t xml:space="preserve">IT/IM </t>
  </si>
  <si>
    <t>Lenovo ThinkBook 14 G6
Spec-nya : AMD Ryzen 7 7730U, 14" WUXGA, RAM 16GB, AMD Graphics, SSD 1TB, Win11Home, Wi-Fi + Bluetoot</t>
  </si>
  <si>
    <t>Upgrade Kit Windows 11 Pro</t>
  </si>
  <si>
    <t>&lt;- Back to PR Summary</t>
  </si>
  <si>
    <t>Date: 22/10/2026</t>
  </si>
  <si>
    <t>[X] Routine</t>
  </si>
  <si>
    <t>[ ] Urgent</t>
  </si>
  <si>
    <t>Currency: IDR</t>
  </si>
  <si>
    <t>Tablet Terbaru 2030</t>
  </si>
  <si>
    <t>ROC-05</t>
  </si>
  <si>
    <t>Apple Chip M18</t>
  </si>
  <si>
    <t>Date: 24/10/2026</t>
  </si>
  <si>
    <t>Date: 25/10/2026</t>
  </si>
  <si>
    <t>Samung Tab</t>
  </si>
  <si>
    <t>ROC2</t>
  </si>
  <si>
    <t>Android 17</t>
  </si>
  <si>
    <t>HP EliteBook terbaru</t>
  </si>
  <si>
    <t>ROC-01</t>
  </si>
  <si>
    <t>Intel Core Ultra 5, 16GB RAM, 512GB SSD, Win 11 Pro, 14 FHDDDDDDDDDDDDDDDDDDDDDDDDDDDDDDDDDDDDDDDDDDDDDDDDDDDDDDDDDD</t>
  </si>
</sst>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FFFFFF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8037"/>
      <name val="Arial"/>
    </font>
    <font>
      <b val="0"/>
      <i val="1"/>
      <strike val="0"/>
      <u val="none"/>
      <sz val="9"/>
      <color rgb="FF666666"/>
      <name val="Arial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9"/>
      <color rgb="FF008037"/>
      <name val="Arial"/>
    </font>
    <font>
      <b val="0"/>
      <i val="0"/>
      <strike val="0"/>
      <u val="single"/>
      <sz val="10"/>
      <color rgb="FF008037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  <fill>
      <patternFill patternType="solid">
        <fgColor rgb="FF008037"/>
        <bgColor rgb="FF000000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164" fillId="0" borderId="1" applyFont="0" applyNumberFormat="1" applyFill="0" applyBorder="1" applyAlignment="1">
      <alignment vertical="bottom" textRotation="0" wrapText="true" shrinkToFit="false"/>
    </xf>
    <xf xfId="0" fontId="0" numFmtId="164" fillId="0" borderId="2" applyFont="0" applyNumberFormat="1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64" fillId="0" borderId="5" applyFont="0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7" applyFont="0" applyNumberFormat="0" applyFill="0" applyBorder="1" applyAlignment="0"/>
    <xf xfId="0" fontId="0" numFmtId="164" fillId="0" borderId="7" applyFont="0" applyNumberFormat="1" applyFill="0" applyBorder="1" applyAlignment="0"/>
    <xf xfId="0" fontId="0" numFmtId="164" fillId="0" borderId="8" applyFont="0" applyNumberFormat="1" applyFill="0" applyBorder="1" applyAlignment="1">
      <alignment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1" numFmtId="164" fillId="0" borderId="9" applyFont="1" applyNumberFormat="1" applyFill="0" applyBorder="1" applyAlignment="1">
      <alignment vertical="top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164" fillId="0" borderId="11" applyFont="1" applyNumberFormat="1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164" fillId="0" borderId="14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5" applyFont="0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1" numFmtId="164" fillId="0" borderId="1" applyFont="1" applyNumberFormat="1" applyFill="0" applyBorder="1" applyAlignment="0"/>
    <xf xfId="0" fontId="1" numFmtId="164" fillId="0" borderId="2" applyFont="1" applyNumberFormat="1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  <xf xfId="0" fontId="0" numFmtId="0" fillId="0" borderId="4" applyFont="0" applyNumberFormat="0" applyFill="0" applyBorder="1" applyAlignment="0"/>
    <xf xfId="0" fontId="1" numFmtId="164" fillId="0" borderId="0" applyFont="1" applyNumberFormat="1" applyFill="0" applyBorder="0" applyAlignment="0"/>
    <xf xfId="0" fontId="1" numFmtId="164" fillId="0" borderId="5" applyFont="1" applyNumberFormat="1" applyFill="0" applyBorder="1" applyAlignment="0"/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15" fillId="0" borderId="7" applyFont="0" applyNumberFormat="1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0" applyProtection="true">
      <protection locked="false"/>
    </xf>
    <xf xfId="0" fontId="0" numFmtId="0" fillId="0" borderId="7" applyFont="0" applyNumberFormat="0" applyFill="0" applyBorder="1" applyAlignment="1">
      <alignment vertical="center" textRotation="0" wrapText="false" shrinkToFit="false"/>
    </xf>
    <xf xfId="0" fontId="0" numFmtId="0" fillId="0" borderId="8" applyFont="0" applyNumberFormat="0" applyFill="0" applyBorder="1" applyAlignment="0" applyProtection="true">
      <protection locked="false"/>
    </xf>
    <xf xfId="0" fontId="1" numFmtId="164" fillId="0" borderId="7" applyFont="1" applyNumberFormat="1" applyFill="0" applyBorder="1" applyAlignment="0"/>
    <xf xfId="0" fontId="1" numFmtId="164" fillId="0" borderId="8" applyFont="1" applyNumberFormat="1" applyFill="0" applyBorder="1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164" fillId="0" borderId="1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164" fillId="0" borderId="12" applyFont="1" applyNumberFormat="1" applyFill="0" applyBorder="1" applyAlignment="1" applyProtection="true">
      <alignment vertical="center" textRotation="0" wrapText="true" shrinkToFit="false"/>
      <protection locked="false"/>
    </xf>
    <xf xfId="0" fontId="1" numFmtId="164" fillId="0" borderId="14" applyFont="1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7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8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top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5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0" borderId="15" applyFont="1" applyNumberFormat="0" applyFill="0" applyBorder="1" applyAlignment="1">
      <alignment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2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4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15" fillId="0" borderId="0" applyFont="0" applyNumberFormat="1" applyFill="0" applyBorder="0" applyAlignment="1" applyProtection="true">
      <alignment horizontal="center" vertical="center" textRotation="0" wrapText="true" shrinkToFit="false"/>
      <protection locked="false"/>
    </xf>
    <xf xfId="0" fontId="0" numFmtId="15" fillId="0" borderId="5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7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8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top" textRotation="0" wrapText="true" shrinkToFit="false"/>
      <protection locked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3" borderId="0" applyFont="1" applyNumberFormat="0" applyFill="1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0"/>
    <xf xfId="0" fontId="9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checked="Checked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checked="Checked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checked="Checked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checked="Checked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checked="Checked" noThreeD="1"/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69f332bd555061325b520b023895098.png"/><Relationship Id="rId2" Type="http://schemas.openxmlformats.org/officeDocument/2006/relationships/image" Target="../media/1190cbf93f2b777bf0a1aed5b14abecb.png"/></Relationships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drawings/_rels/vmlDrawing4.vml.rels><?xml version="1.0" encoding="UTF-8" standalone="yes"?>
<Relationships xmlns="http://schemas.openxmlformats.org/package/2006/relationships"/>
</file>

<file path=xl/drawings/_rels/vmlDrawing5.vml.rels><?xml version="1.0" encoding="UTF-8" standalone="yes"?>
<Relationships xmlns="http://schemas.openxmlformats.org/package/2006/relationships"/>
</file>

<file path=xl/drawings/_rels/vmlDrawing6.vml.rels><?xml version="1.0" encoding="UTF-8" standalone="yes"?>
<Relationships xmlns="http://schemas.openxmlformats.org/package/2006/relationships"/>
</file>

<file path=xl/drawings/_rels/vmlDrawing7.vml.rels><?xml version="1.0" encoding="UTF-8" standalone="yes"?>
<Relationships xmlns="http://schemas.openxmlformats.org/package/2006/relationships"/>
</file>

<file path=xl/drawings/_rels/vmlDrawing8.vml.rels><?xml version="1.0" encoding="UTF-8" standalone="yes"?>
<Relationships xmlns="http://schemas.openxmlformats.org/package/2006/relationships"/>
</file>

<file path=xl/drawings/_rels/vmlDrawing9.vml.rels><?xml version="1.0" encoding="UTF-8" standalone="yes"?>
<Relationships xmlns="http://schemas.openxmlformats.org/package/2006/relationships"/>
</file>

<file path=xl/drawings/_rels/vmlDrawing10.vml.rels><?xml version="1.0" encoding="UTF-8" standalone="yes"?>
<Relationships xmlns="http://schemas.openxmlformats.org/package/2006/relationships"/>
</file>

<file path=xl/drawings/_rels/vmlDrawing11.vml.rels><?xml version="1.0" encoding="UTF-8" standalone="yes"?>
<Relationships xmlns="http://schemas.openxmlformats.org/package/2006/relationships"/>
</file>

<file path=xl/drawings/_rels/vmlDrawing12.vml.rels><?xml version="1.0" encoding="UTF-8" standalone="yes"?>
<Relationships xmlns="http://schemas.openxmlformats.org/package/2006/relationships"/>
</file>

<file path=xl/drawings/_rels/vmlDrawing13.vml.rels><?xml version="1.0" encoding="UTF-8" standalone="yes"?>
<Relationships xmlns="http://schemas.openxmlformats.org/package/2006/relationships"/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43075" cy="6762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1505" name="Check Box 1" hidden="1">
              <a:extLst>
                <a:ext uri="{63B3BB69-23CF-44E3-9099-C40C66FF867C}">
                  <a14:compatExt spid="_x0000_s21505"/>
                </a:ext>
                <a:ext uri="{FF2B5EF4-FFF2-40B4-BE49-F238E27FC236}">
                  <a16:creationId xmlns:a16="http://schemas.microsoft.com/office/drawing/2014/main" id="{00000000-0008-0000-0000-000001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1506" name="Check Box 2" hidden="1">
              <a:extLst>
                <a:ext uri="{63B3BB69-23CF-44E3-9099-C40C66FF867C}">
                  <a14:compatExt spid="_x0000_s21506"/>
                </a:ext>
                <a:ext uri="{FF2B5EF4-FFF2-40B4-BE49-F238E27FC236}">
                  <a16:creationId xmlns:a16="http://schemas.microsoft.com/office/drawing/2014/main" id="{00000000-0008-0000-0000-0000025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1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1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14337" name="Check Box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2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14338" name="Check Box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2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666750</xdr:colOff>
      <xdr:row>4</xdr:row>
      <xdr:rowOff>247650</xdr:rowOff>
    </xdr:from>
    <xdr:to>
      <xdr:col>10</xdr:col>
      <xdr:colOff>123825</xdr:colOff>
      <xdr:row>8</xdr:row>
      <xdr:rowOff>104775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8859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4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4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_comments_vml1" Type="http://schemas.openxmlformats.org/officeDocument/2006/relationships/vmlDrawing" Target="../drawings/vmlDrawing2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_comments_vml1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_comments_vml1" Type="http://schemas.openxmlformats.org/officeDocument/2006/relationships/vmlDrawing" Target="../drawings/vmlDrawing3.v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Relationship Id="rId_comments_vml1" Type="http://schemas.openxmlformats.org/officeDocument/2006/relationships/vmlDrawing" Target="../drawings/vmlDrawing3.vml"/><Relationship Id="rId3" Type="http://schemas.openxmlformats.org/officeDocument/2006/relationships/vmlDrawing" Target="../drawings/vmlDrawing2.v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_comments_vml1" Type="http://schemas.openxmlformats.org/officeDocument/2006/relationships/vmlDrawing" Target="../drawings/vmlDrawing4.v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Relationship Id="rId_comments_vml1" Type="http://schemas.openxmlformats.org/officeDocument/2006/relationships/vmlDrawing" Target="../drawings/vmlDrawing4.vml"/><Relationship Id="rId3" Type="http://schemas.openxmlformats.org/officeDocument/2006/relationships/vmlDrawing" Target="../drawings/vmlDrawing3.v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_comments_vml1" Type="http://schemas.openxmlformats.org/officeDocument/2006/relationships/vmlDrawing" Target="../drawings/vmlDrawing5.v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_comments_vml1" Type="http://schemas.openxmlformats.org/officeDocument/2006/relationships/vmlDrawing" Target="../drawings/vmlDrawing5.vml"/><Relationship Id="rId3" Type="http://schemas.openxmlformats.org/officeDocument/2006/relationships/vmlDrawing" Target="../drawings/vmlDrawing4.v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_comments_vml1" Type="http://schemas.openxmlformats.org/officeDocument/2006/relationships/vmlDrawing" Target="../drawings/vmlDrawing6.vml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Relationship Id="rId_comments_vml1" Type="http://schemas.openxmlformats.org/officeDocument/2006/relationships/vmlDrawing" Target="../drawings/vmlDrawing6.vml"/><Relationship Id="rId3" Type="http://schemas.openxmlformats.org/officeDocument/2006/relationships/vmlDrawing" Target="../drawings/vmlDrawing5.v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_comments_vml1" Type="http://schemas.openxmlformats.org/officeDocument/2006/relationships/vmlDrawing" Target="../drawings/vmlDrawing7.v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Relationship Id="rId_comments_vml1" Type="http://schemas.openxmlformats.org/officeDocument/2006/relationships/vmlDrawing" Target="../drawings/vmlDrawing7.vml"/><Relationship Id="rId3" Type="http://schemas.openxmlformats.org/officeDocument/2006/relationships/vmlDrawing" Target="../drawings/vmlDrawing6.v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_comments_vml1" Type="http://schemas.openxmlformats.org/officeDocument/2006/relationships/vmlDrawing" Target="../drawings/vmlDrawing8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_comments_vml1" Type="http://schemas.openxmlformats.org/officeDocument/2006/relationships/vmlDrawing" Target="../drawings/vmlDrawing8.v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_comments_vml1" Type="http://schemas.openxmlformats.org/officeDocument/2006/relationships/vmlDrawing" Target="../drawings/vmlDrawing9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_comments_vml1" Type="http://schemas.openxmlformats.org/officeDocument/2006/relationships/vmlDrawing" Target="../drawings/vmlDrawing9.v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10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0.xml"/><Relationship Id="rId_comments_vml1" Type="http://schemas.openxmlformats.org/officeDocument/2006/relationships/vmlDrawing" Target="../drawings/vmlDrawing10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_comments_vml1" Type="http://schemas.openxmlformats.org/officeDocument/2006/relationships/vmlDrawing" Target="../drawings/vmlDrawing8.v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1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1.xml"/><Relationship Id="rId_comments_vml1" Type="http://schemas.openxmlformats.org/officeDocument/2006/relationships/vmlDrawing" Target="../drawings/vmlDrawing11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_comments_vml1" Type="http://schemas.openxmlformats.org/officeDocument/2006/relationships/vmlDrawing" Target="../drawings/vmlDrawing8.v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1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2.xml"/><Relationship Id="rId_comments_vml1" Type="http://schemas.openxmlformats.org/officeDocument/2006/relationships/vmlDrawing" Target="../drawings/vmlDrawing12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_comments_vml1" Type="http://schemas.openxmlformats.org/officeDocument/2006/relationships/vmlDrawing" Target="../drawings/vmlDrawing8.v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_rels/sheet1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3.xml"/><Relationship Id="rId_comments_vml1" Type="http://schemas.openxmlformats.org/officeDocument/2006/relationships/vmlDrawing" Target="../drawings/vmlDrawing13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_comments_vml1" Type="http://schemas.openxmlformats.org/officeDocument/2006/relationships/vmlDrawing" Target="../drawings/vmlDrawing8.v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95.548" bestFit="true" customWidth="true" style="0"/>
    <col min="2" max="2" width="18.281" bestFit="true" customWidth="true" style="0"/>
    <col min="3" max="3" width="14.854" bestFit="true" customWidth="true" style="0"/>
    <col min="4" max="4" width="15.996" bestFit="true" customWidth="true" style="0"/>
    <col min="5" max="5" width="33.135" bestFit="true" customWidth="true" style="0"/>
    <col min="6" max="6" width="10.283" bestFit="true" customWidth="true" style="0"/>
    <col min="7" max="7" width="10.283" bestFit="true" customWidth="true" style="0"/>
    <col min="8" max="8" width="14.854" bestFit="true" customWidth="true" style="0"/>
    <col min="9" max="9" width="11.426" bestFit="true" customWidth="true" style="0"/>
    <col min="10" max="10" width="21.709" bestFit="true" customWidth="true" style="0"/>
  </cols>
  <sheetData>
    <row r="1" spans="1:10">
      <c r="A1" s="120" t="s">
        <v>0</v>
      </c>
    </row>
    <row r="2" spans="1:10">
      <c r="A2" s="121" t="s">
        <v>1</v>
      </c>
    </row>
    <row r="3" spans="1:10" customHeight="1" ht="25">
      <c r="A3" s="122" t="s">
        <v>2</v>
      </c>
      <c r="B3" s="122" t="s">
        <v>3</v>
      </c>
      <c r="C3" s="122" t="s">
        <v>4</v>
      </c>
      <c r="D3" s="122" t="s">
        <v>5</v>
      </c>
      <c r="E3" s="122" t="s">
        <v>6</v>
      </c>
      <c r="F3" s="122" t="s">
        <v>7</v>
      </c>
      <c r="G3" s="122" t="s">
        <v>8</v>
      </c>
      <c r="H3" s="122" t="s">
        <v>9</v>
      </c>
      <c r="I3" s="122" t="s">
        <v>10</v>
      </c>
      <c r="J3" s="122" t="s">
        <v>11</v>
      </c>
    </row>
    <row r="4" spans="1:10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s="124">
        <v>17000000.0</v>
      </c>
      <c r="I4" t="s">
        <v>18</v>
      </c>
      <c r="J4" s="125" t="s">
        <v>19</v>
      </c>
    </row>
    <row r="5" spans="1:10">
      <c r="A5">
        <v>2</v>
      </c>
      <c r="B5" t="s">
        <v>20</v>
      </c>
      <c r="C5" t="s">
        <v>21</v>
      </c>
      <c r="D5" t="s">
        <v>14</v>
      </c>
      <c r="E5" t="s">
        <v>22</v>
      </c>
      <c r="F5" t="s">
        <v>16</v>
      </c>
      <c r="G5" t="s">
        <v>17</v>
      </c>
      <c r="H5" s="124">
        <v>40000000.0</v>
      </c>
      <c r="I5" t="s">
        <v>18</v>
      </c>
      <c r="J5" s="125" t="s">
        <v>19</v>
      </c>
    </row>
    <row r="6" spans="1:10">
      <c r="A6">
        <v>3</v>
      </c>
      <c r="B6" t="s">
        <v>23</v>
      </c>
      <c r="C6" t="s">
        <v>24</v>
      </c>
      <c r="D6" t="s">
        <v>14</v>
      </c>
      <c r="E6" t="s">
        <v>15</v>
      </c>
      <c r="F6" t="s">
        <v>16</v>
      </c>
      <c r="G6" t="s">
        <v>17</v>
      </c>
      <c r="H6" s="124">
        <v>100000000.0</v>
      </c>
      <c r="I6" t="s">
        <v>18</v>
      </c>
      <c r="J6" s="125" t="s">
        <v>19</v>
      </c>
    </row>
    <row r="7" spans="1:10">
      <c r="A7">
        <v>4</v>
      </c>
      <c r="B7" t="s">
        <v>25</v>
      </c>
      <c r="C7" t="s">
        <v>24</v>
      </c>
      <c r="D7" t="s">
        <v>14</v>
      </c>
      <c r="E7" t="s">
        <v>15</v>
      </c>
      <c r="F7" t="s">
        <v>16</v>
      </c>
      <c r="G7" t="s">
        <v>17</v>
      </c>
      <c r="H7" s="124">
        <v>5000000.0</v>
      </c>
      <c r="I7" t="s">
        <v>18</v>
      </c>
      <c r="J7" s="125" t="s">
        <v>19</v>
      </c>
    </row>
    <row r="8" spans="1:10">
      <c r="A8">
        <v>5</v>
      </c>
      <c r="B8" t="s">
        <v>26</v>
      </c>
      <c r="C8" t="s">
        <v>24</v>
      </c>
      <c r="D8" t="s">
        <v>14</v>
      </c>
      <c r="E8" t="s">
        <v>22</v>
      </c>
      <c r="F8" t="s">
        <v>16</v>
      </c>
      <c r="G8" t="s">
        <v>17</v>
      </c>
      <c r="H8" s="124">
        <v>40000000.0</v>
      </c>
      <c r="I8" t="s">
        <v>18</v>
      </c>
      <c r="J8" s="125" t="s">
        <v>19</v>
      </c>
    </row>
  </sheetData>
  <hyperlinks>
    <hyperlink ref="J4" location="'PR-20261025-002'!A1"/>
    <hyperlink ref="J5" location="'PR-20261024-001'!A1"/>
    <hyperlink ref="J6" location="'PR-20261025-001'!A1"/>
    <hyperlink ref="J7" location="'PR-20261025-003'!A1"/>
    <hyperlink ref="J8" location="'PR-20261025-004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8">
      <selection activeCell="B4" sqref="B4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28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29</v>
      </c>
      <c r="C5" s="9" t="s">
        <v>30</v>
      </c>
      <c r="D5" s="95"/>
      <c r="E5" s="95"/>
      <c r="F5" s="10"/>
      <c r="G5" s="11" t="s">
        <v>31</v>
      </c>
      <c r="H5" s="96" t="s">
        <v>32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37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44</v>
      </c>
      <c r="D14" s="86"/>
      <c r="E14" s="86"/>
      <c r="F14" s="87"/>
      <c r="G14" s="30"/>
      <c r="H14" s="32"/>
      <c r="I14" s="72">
        <v>2</v>
      </c>
      <c r="J14" s="73" t="s">
        <v>41</v>
      </c>
      <c r="K14" s="72">
        <v>20000000</v>
      </c>
      <c r="L14" s="74">
        <f>K14*I14</f>
        <v>40000000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45</v>
      </c>
      <c r="D16" s="119"/>
      <c r="E16" s="119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9"/>
      <c r="E17" s="119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9"/>
      <c r="E18" s="119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9"/>
      <c r="E19" s="119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9"/>
      <c r="E20" s="119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9"/>
      <c r="E21" s="119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9"/>
      <c r="E22" s="119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9"/>
      <c r="E23" s="119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9"/>
      <c r="E24" s="119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9"/>
      <c r="E25" s="119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9"/>
      <c r="E26" s="119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9"/>
      <c r="E27" s="119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9"/>
      <c r="E28" s="119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9"/>
      <c r="E29" s="119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9"/>
      <c r="E30" s="119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9"/>
      <c r="E31" s="119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9"/>
      <c r="E32" s="119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SUM(L12:L37)</f>
        <v>40000000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SUM(L38:L39)</f>
        <v>40000000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">
      <selection activeCell="C16" sqref="C16:F25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52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29</v>
      </c>
      <c r="C5" s="9" t="s">
        <v>30</v>
      </c>
      <c r="D5" s="95"/>
      <c r="E5" s="95"/>
      <c r="F5" s="10"/>
      <c r="G5" s="11" t="s">
        <v>31</v>
      </c>
      <c r="H5" s="96" t="s">
        <v>32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37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53</v>
      </c>
      <c r="D14" s="86"/>
      <c r="E14" s="86"/>
      <c r="F14" s="87"/>
      <c r="G14" s="30"/>
      <c r="H14" s="32"/>
      <c r="I14" s="72">
        <v>1</v>
      </c>
      <c r="J14" s="73" t="s">
        <v>41</v>
      </c>
      <c r="K14" s="72">
        <v>20500000</v>
      </c>
      <c r="L14" s="74">
        <f>K14*I14</f>
        <v>20500000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54</v>
      </c>
      <c r="D16" s="82"/>
      <c r="E16" s="82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82"/>
      <c r="E17" s="82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82"/>
      <c r="E18" s="82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82"/>
      <c r="E19" s="82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82"/>
      <c r="E20" s="82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82"/>
      <c r="E21" s="82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82"/>
      <c r="E22" s="82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82"/>
      <c r="E23" s="82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82"/>
      <c r="E24" s="82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82"/>
      <c r="E25" s="82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 t="s">
        <v>55</v>
      </c>
      <c r="D26" s="82"/>
      <c r="E26" s="82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82"/>
      <c r="E27" s="82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82"/>
      <c r="E28" s="82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82"/>
      <c r="E29" s="82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82"/>
      <c r="E30" s="82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82"/>
      <c r="E31" s="82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82"/>
      <c r="E32" s="82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SUM(L12:L37)</f>
        <v>20500000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SUM(L38:L39)</f>
        <v>20500000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D5:E5"/>
    <mergeCell ref="H5:L5"/>
    <mergeCell ref="B2:H2"/>
    <mergeCell ref="B3:G3"/>
    <mergeCell ref="D4:E4"/>
    <mergeCell ref="G4:I4"/>
    <mergeCell ref="J4:K4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J10:L10"/>
    <mergeCell ref="C11:F11"/>
    <mergeCell ref="G11:H11"/>
    <mergeCell ref="C12:F12"/>
    <mergeCell ref="G12:H12"/>
    <mergeCell ref="C14:F15"/>
    <mergeCell ref="C16:F25"/>
    <mergeCell ref="G17:H17"/>
    <mergeCell ref="G18:H18"/>
    <mergeCell ref="G19:H19"/>
    <mergeCell ref="G20:H20"/>
    <mergeCell ref="G24:H24"/>
    <mergeCell ref="G25:H25"/>
    <mergeCell ref="G34:H34"/>
    <mergeCell ref="C40:F40"/>
    <mergeCell ref="G40:H40"/>
    <mergeCell ref="C26:F32"/>
    <mergeCell ref="G26:H26"/>
    <mergeCell ref="G27:H27"/>
    <mergeCell ref="G31:H31"/>
    <mergeCell ref="G32:H32"/>
    <mergeCell ref="G33:H33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505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6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>
      <selection activeCell="H6" sqref="H6:J6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1.5429687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56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29</v>
      </c>
      <c r="C5" s="9" t="s">
        <v>30</v>
      </c>
      <c r="D5" s="95"/>
      <c r="E5" s="95"/>
      <c r="F5" s="10"/>
      <c r="G5" s="11" t="s">
        <v>31</v>
      </c>
      <c r="H5" s="96"/>
      <c r="I5" s="114"/>
      <c r="J5" s="114"/>
      <c r="K5" s="114"/>
      <c r="L5" s="115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/>
      <c r="I6" s="114"/>
      <c r="J6" s="114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37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57</v>
      </c>
      <c r="D14" s="86"/>
      <c r="E14" s="86"/>
      <c r="F14" s="87"/>
      <c r="G14" s="30"/>
      <c r="H14" s="32"/>
      <c r="I14" s="72">
        <v>1</v>
      </c>
      <c r="J14" s="73" t="s">
        <v>41</v>
      </c>
      <c r="K14" s="72">
        <v>25000000</v>
      </c>
      <c r="L14" s="74">
        <f>K14*I14</f>
        <v>25000000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58</v>
      </c>
      <c r="D16" s="82"/>
      <c r="E16" s="82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82"/>
      <c r="E17" s="82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82"/>
      <c r="E18" s="82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82"/>
      <c r="E19" s="82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82"/>
      <c r="E20" s="82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82"/>
      <c r="E21" s="82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82"/>
      <c r="E22" s="82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82"/>
      <c r="E23" s="82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82"/>
      <c r="E24" s="82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82"/>
      <c r="E25" s="82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 t="s">
        <v>55</v>
      </c>
      <c r="D26" s="82"/>
      <c r="E26" s="82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82"/>
      <c r="E27" s="82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82"/>
      <c r="E28" s="82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82"/>
      <c r="E29" s="82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82"/>
      <c r="E30" s="82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82"/>
      <c r="E31" s="82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82"/>
      <c r="E32" s="82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SUM(L12:L37)</f>
        <v>25000000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SUM(L38:L39)</f>
        <v>25000000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26:F32"/>
    <mergeCell ref="G26:H26"/>
    <mergeCell ref="G27:H27"/>
    <mergeCell ref="G31:H31"/>
    <mergeCell ref="G32:H32"/>
    <mergeCell ref="G33:H33"/>
    <mergeCell ref="C14:F15"/>
    <mergeCell ref="C16:F25"/>
    <mergeCell ref="G17:H17"/>
    <mergeCell ref="G18:H18"/>
    <mergeCell ref="G19:H19"/>
    <mergeCell ref="G20:H20"/>
    <mergeCell ref="G24:H24"/>
    <mergeCell ref="G25:H25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J10:L10"/>
    <mergeCell ref="C11:F11"/>
    <mergeCell ref="G11:H11"/>
    <mergeCell ref="C12:F12"/>
    <mergeCell ref="G12:H12"/>
    <mergeCell ref="D5:E5"/>
    <mergeCell ref="H5:L5"/>
    <mergeCell ref="B2:H2"/>
    <mergeCell ref="B3:G3"/>
    <mergeCell ref="D4:E4"/>
    <mergeCell ref="G4:I4"/>
    <mergeCell ref="J4:K4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>
      <selection activeCell="C16" sqref="C16:F32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1.5429687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59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29</v>
      </c>
      <c r="C5" s="9" t="s">
        <v>30</v>
      </c>
      <c r="D5" s="95"/>
      <c r="E5" s="95"/>
      <c r="F5" s="10"/>
      <c r="G5" s="11" t="s">
        <v>31</v>
      </c>
      <c r="H5" s="96"/>
      <c r="I5" s="114"/>
      <c r="J5" s="114"/>
      <c r="K5" s="114"/>
      <c r="L5" s="115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/>
      <c r="I6" s="114"/>
      <c r="J6" s="114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37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60</v>
      </c>
      <c r="D14" s="86"/>
      <c r="E14" s="86"/>
      <c r="F14" s="87"/>
      <c r="G14" s="30"/>
      <c r="H14" s="32"/>
      <c r="I14" s="72">
        <v>1</v>
      </c>
      <c r="J14" s="73" t="s">
        <v>41</v>
      </c>
      <c r="K14" s="72">
        <v>3700000</v>
      </c>
      <c r="L14" s="74">
        <f>K14*I14</f>
        <v>3700000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61</v>
      </c>
      <c r="D16" s="82"/>
      <c r="E16" s="82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82"/>
      <c r="E17" s="82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82"/>
      <c r="E18" s="82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82"/>
      <c r="E19" s="82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82"/>
      <c r="E20" s="82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82"/>
      <c r="E21" s="82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82"/>
      <c r="E22" s="82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82"/>
      <c r="E23" s="82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82"/>
      <c r="E24" s="82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82"/>
      <c r="E25" s="82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82"/>
      <c r="E26" s="82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82"/>
      <c r="E27" s="82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82"/>
      <c r="E28" s="82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82"/>
      <c r="E29" s="82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82"/>
      <c r="E30" s="82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82"/>
      <c r="E31" s="82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82"/>
      <c r="E32" s="82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SUM(L12:L37)</f>
        <v>3700000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SUM(L38:L39)</f>
        <v>3700000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D5:E5"/>
    <mergeCell ref="H5:L5"/>
    <mergeCell ref="B2:H2"/>
    <mergeCell ref="B3:G3"/>
    <mergeCell ref="D4:E4"/>
    <mergeCell ref="G4:I4"/>
    <mergeCell ref="J4:K4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J10:L10"/>
    <mergeCell ref="C11:F11"/>
    <mergeCell ref="G11:H11"/>
    <mergeCell ref="C12:F12"/>
    <mergeCell ref="G12:H12"/>
    <mergeCell ref="C14:F15"/>
    <mergeCell ref="G17:H17"/>
    <mergeCell ref="G18:H18"/>
    <mergeCell ref="G19:H19"/>
    <mergeCell ref="G20:H20"/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G24:H24"/>
    <mergeCell ref="G25:H2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>
      <selection activeCell="C16" sqref="C16:F25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52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29</v>
      </c>
      <c r="C5" s="9" t="s">
        <v>30</v>
      </c>
      <c r="D5" s="95"/>
      <c r="E5" s="95"/>
      <c r="F5" s="10"/>
      <c r="G5" s="11" t="s">
        <v>31</v>
      </c>
      <c r="H5" s="96"/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/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37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53</v>
      </c>
      <c r="D14" s="86"/>
      <c r="E14" s="86"/>
      <c r="F14" s="87"/>
      <c r="G14" s="30"/>
      <c r="H14" s="32"/>
      <c r="I14" s="72">
        <v>3</v>
      </c>
      <c r="J14" s="73" t="s">
        <v>41</v>
      </c>
      <c r="K14" s="72">
        <v>19200000</v>
      </c>
      <c r="L14" s="74">
        <f>K14*I14</f>
        <v>57600000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54</v>
      </c>
      <c r="D16" s="82"/>
      <c r="E16" s="82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82"/>
      <c r="E17" s="82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82"/>
      <c r="E18" s="82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82"/>
      <c r="E19" s="82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82"/>
      <c r="E20" s="82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82"/>
      <c r="E21" s="82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82"/>
      <c r="E22" s="82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82"/>
      <c r="E23" s="82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82"/>
      <c r="E24" s="82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82"/>
      <c r="E25" s="82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 t="s">
        <v>55</v>
      </c>
      <c r="D26" s="82"/>
      <c r="E26" s="82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82"/>
      <c r="E27" s="82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82"/>
      <c r="E28" s="82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82"/>
      <c r="E29" s="82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82"/>
      <c r="E30" s="82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82"/>
      <c r="E31" s="82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82"/>
      <c r="E32" s="82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SUM(L12:L37)</f>
        <v>57600000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SUM(L38:L39)</f>
        <v>57600000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B6:C6"/>
    <mergeCell ref="D6:F6"/>
    <mergeCell ref="H6:J6"/>
    <mergeCell ref="B7:C7"/>
    <mergeCell ref="D7:F9"/>
    <mergeCell ref="H7:I7"/>
    <mergeCell ref="H8:I8"/>
    <mergeCell ref="H9:I9"/>
    <mergeCell ref="D5:E5"/>
    <mergeCell ref="H5:L5"/>
    <mergeCell ref="B2:H2"/>
    <mergeCell ref="B3:G3"/>
    <mergeCell ref="D4:E4"/>
    <mergeCell ref="G4:I4"/>
    <mergeCell ref="J4:K4"/>
    <mergeCell ref="J10:L10"/>
    <mergeCell ref="C11:F11"/>
    <mergeCell ref="G11:H11"/>
    <mergeCell ref="C12:F12"/>
    <mergeCell ref="G12:H12"/>
    <mergeCell ref="C13:F13"/>
    <mergeCell ref="G13:H13"/>
    <mergeCell ref="G20:H20"/>
    <mergeCell ref="G25:H25"/>
    <mergeCell ref="G26:H26"/>
    <mergeCell ref="G17:H17"/>
    <mergeCell ref="G18:H18"/>
    <mergeCell ref="G19:H19"/>
    <mergeCell ref="C14:F15"/>
    <mergeCell ref="C16:F25"/>
    <mergeCell ref="G27:H27"/>
    <mergeCell ref="G24:H24"/>
    <mergeCell ref="G34:H34"/>
    <mergeCell ref="C40:F40"/>
    <mergeCell ref="G40:H40"/>
    <mergeCell ref="G31:H31"/>
    <mergeCell ref="G32:H32"/>
    <mergeCell ref="G33:H33"/>
    <mergeCell ref="C26:F3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4">
      <selection activeCell="H5" sqref="H5:L9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1.5429687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62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29</v>
      </c>
      <c r="C5" s="9" t="s">
        <v>30</v>
      </c>
      <c r="D5" s="95"/>
      <c r="E5" s="95"/>
      <c r="F5" s="10"/>
      <c r="G5" s="11" t="s">
        <v>31</v>
      </c>
      <c r="H5" s="96" t="s">
        <v>14</v>
      </c>
      <c r="I5" s="114"/>
      <c r="J5" s="114"/>
      <c r="K5" s="114"/>
      <c r="L5" s="115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63</v>
      </c>
      <c r="I6" s="114"/>
      <c r="J6" s="114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37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/>
      <c r="C14" s="85"/>
      <c r="D14" s="86"/>
      <c r="E14" s="86"/>
      <c r="F14" s="87"/>
      <c r="G14" s="30"/>
      <c r="H14" s="32"/>
      <c r="I14" s="33"/>
      <c r="J14" s="29"/>
      <c r="K14" s="33"/>
      <c r="L14" s="34"/>
    </row>
    <row r="15" spans="1:14" customHeight="1" ht="12.75">
      <c r="B15" s="29">
        <v>1</v>
      </c>
      <c r="C15" s="85" t="s">
        <v>64</v>
      </c>
      <c r="D15" s="86"/>
      <c r="E15" s="86"/>
      <c r="F15" s="87"/>
      <c r="G15" s="30"/>
      <c r="H15" s="32"/>
      <c r="I15" s="33">
        <v>2</v>
      </c>
      <c r="J15" s="29" t="s">
        <v>41</v>
      </c>
      <c r="K15" s="33">
        <v>14000000</v>
      </c>
      <c r="L15" s="34">
        <f>K15*I15</f>
        <v>28000000</v>
      </c>
    </row>
    <row r="16" spans="1:14" customHeight="1" ht="14.25">
      <c r="B16" s="29"/>
      <c r="C16" s="85"/>
      <c r="D16" s="86"/>
      <c r="E16" s="86"/>
      <c r="F16" s="87"/>
      <c r="G16" s="30"/>
      <c r="H16" s="32"/>
      <c r="I16" s="33"/>
      <c r="J16" s="35"/>
      <c r="K16" s="33"/>
      <c r="L16" s="34"/>
    </row>
    <row r="17" spans="1:14" customHeight="1" ht="12.75">
      <c r="B17" s="29"/>
      <c r="C17" s="85"/>
      <c r="D17" s="86"/>
      <c r="E17" s="86"/>
      <c r="F17" s="87"/>
      <c r="G17" s="76"/>
      <c r="H17" s="77"/>
      <c r="I17" s="33"/>
      <c r="J17" s="29"/>
      <c r="K17" s="33"/>
      <c r="L17" s="34"/>
    </row>
    <row r="18" spans="1:14" customHeight="1" ht="12.75">
      <c r="B18" s="29"/>
      <c r="C18" s="85"/>
      <c r="D18" s="86"/>
      <c r="E18" s="86"/>
      <c r="F18" s="87"/>
      <c r="G18" s="76"/>
      <c r="H18" s="77"/>
      <c r="I18" s="33"/>
      <c r="J18" s="29"/>
      <c r="K18" s="33"/>
      <c r="L18" s="34"/>
    </row>
    <row r="19" spans="1:14" customHeight="1" ht="12.75">
      <c r="B19" s="29"/>
      <c r="C19" s="85"/>
      <c r="D19" s="86"/>
      <c r="E19" s="86"/>
      <c r="F19" s="87"/>
      <c r="G19" s="76"/>
      <c r="H19" s="77"/>
      <c r="I19" s="33"/>
      <c r="J19" s="29"/>
      <c r="K19" s="33"/>
      <c r="L19" s="34"/>
    </row>
    <row r="20" spans="1:14" customHeight="1" ht="12.75">
      <c r="B20" s="29"/>
      <c r="C20" s="85"/>
      <c r="D20" s="86"/>
      <c r="E20" s="86"/>
      <c r="F20" s="87"/>
      <c r="G20" s="76"/>
      <c r="H20" s="77"/>
      <c r="I20" s="33"/>
      <c r="J20" s="29"/>
      <c r="K20" s="33"/>
      <c r="L20" s="34"/>
    </row>
    <row r="21" spans="1:14" customHeight="1" ht="12.75">
      <c r="B21" s="29">
        <v>1</v>
      </c>
      <c r="C21" s="85" t="s">
        <v>65</v>
      </c>
      <c r="D21" s="86"/>
      <c r="E21" s="86"/>
      <c r="F21" s="87"/>
      <c r="G21" s="30"/>
      <c r="H21" s="32"/>
      <c r="I21" s="33">
        <v>2</v>
      </c>
      <c r="J21" s="29" t="s">
        <v>41</v>
      </c>
      <c r="K21" s="33">
        <v>3000000</v>
      </c>
      <c r="L21" s="34">
        <f>K21*I21</f>
        <v>6000000</v>
      </c>
    </row>
    <row r="22" spans="1:14" customHeight="1" ht="12.75">
      <c r="B22" s="29"/>
      <c r="C22" s="85"/>
      <c r="D22" s="86"/>
      <c r="E22" s="86"/>
      <c r="F22" s="87"/>
      <c r="G22" s="30"/>
      <c r="H22" s="32"/>
      <c r="I22" s="33"/>
      <c r="J22" s="29"/>
      <c r="K22" s="33"/>
      <c r="L22" s="34"/>
    </row>
    <row r="23" spans="1:14" customHeight="1" ht="12.75">
      <c r="B23" s="29"/>
      <c r="C23" s="85"/>
      <c r="D23" s="86"/>
      <c r="E23" s="86"/>
      <c r="F23" s="87"/>
      <c r="G23" s="30"/>
      <c r="H23" s="32"/>
      <c r="I23" s="33"/>
      <c r="J23" s="35"/>
      <c r="K23" s="33"/>
      <c r="L23" s="34"/>
    </row>
    <row r="24" spans="1:14" customHeight="1" ht="12.5">
      <c r="B24" s="29"/>
      <c r="C24" s="85"/>
      <c r="D24" s="86"/>
      <c r="E24" s="86"/>
      <c r="F24" s="87"/>
      <c r="G24" s="76"/>
      <c r="H24" s="77"/>
      <c r="I24" s="33"/>
      <c r="J24" s="29"/>
      <c r="K24" s="33"/>
      <c r="L24" s="34"/>
    </row>
    <row r="25" spans="1:14" customHeight="1" ht="12.5">
      <c r="B25" s="29"/>
      <c r="C25" s="85"/>
      <c r="D25" s="86"/>
      <c r="E25" s="86"/>
      <c r="F25" s="87"/>
      <c r="G25" s="76"/>
      <c r="H25" s="77"/>
      <c r="I25" s="33"/>
      <c r="J25" s="29"/>
      <c r="K25" s="33"/>
      <c r="L25" s="34"/>
    </row>
    <row r="26" spans="1:14" customHeight="1" ht="12.75">
      <c r="B26" s="29"/>
      <c r="C26" s="85"/>
      <c r="D26" s="86"/>
      <c r="E26" s="86"/>
      <c r="F26" s="87"/>
      <c r="G26" s="76"/>
      <c r="H26" s="77"/>
      <c r="I26" s="33"/>
      <c r="J26" s="29"/>
      <c r="K26" s="33"/>
      <c r="L26" s="34"/>
    </row>
    <row r="27" spans="1:14" customHeight="1" ht="12.5">
      <c r="B27" s="29"/>
      <c r="C27" s="85"/>
      <c r="D27" s="86"/>
      <c r="E27" s="86"/>
      <c r="F27" s="87"/>
      <c r="G27" s="76"/>
      <c r="H27" s="77"/>
      <c r="I27" s="33"/>
      <c r="J27" s="29"/>
      <c r="K27" s="33"/>
      <c r="L27" s="34"/>
    </row>
    <row r="28" spans="1:14" customHeight="1" ht="13">
      <c r="B28" s="29"/>
      <c r="C28" s="85"/>
      <c r="D28" s="86"/>
      <c r="E28" s="86"/>
      <c r="F28" s="87"/>
      <c r="G28" s="30"/>
      <c r="H28" s="32"/>
      <c r="I28" s="33"/>
      <c r="J28" s="29"/>
      <c r="K28" s="33"/>
      <c r="L28" s="34"/>
    </row>
    <row r="29" spans="1:14" customHeight="1" ht="12.5">
      <c r="B29" s="29"/>
      <c r="C29" s="85"/>
      <c r="D29" s="86"/>
      <c r="E29" s="86"/>
      <c r="F29" s="87"/>
      <c r="G29" s="30"/>
      <c r="H29" s="32"/>
      <c r="I29" s="33"/>
      <c r="J29" s="29"/>
      <c r="K29" s="33"/>
      <c r="L29" s="34"/>
    </row>
    <row r="30" spans="1:14" customHeight="1" ht="12.5">
      <c r="B30" s="29"/>
      <c r="C30" s="85"/>
      <c r="D30" s="86"/>
      <c r="E30" s="86"/>
      <c r="F30" s="87"/>
      <c r="G30" s="30"/>
      <c r="H30" s="32"/>
      <c r="I30" s="33"/>
      <c r="J30" s="35"/>
      <c r="K30" s="33"/>
      <c r="L30" s="34"/>
    </row>
    <row r="31" spans="1:14" customHeight="1" ht="12.5">
      <c r="B31" s="29"/>
      <c r="C31" s="85"/>
      <c r="D31" s="86"/>
      <c r="E31" s="86"/>
      <c r="F31" s="87"/>
      <c r="G31" s="76"/>
      <c r="H31" s="77"/>
      <c r="I31" s="33"/>
      <c r="J31" s="29"/>
      <c r="K31" s="33"/>
      <c r="L31" s="34"/>
    </row>
    <row r="32" spans="1:14" customHeight="1" ht="12.5">
      <c r="B32" s="29"/>
      <c r="C32" s="85"/>
      <c r="D32" s="86"/>
      <c r="E32" s="86"/>
      <c r="F32" s="87"/>
      <c r="G32" s="76"/>
      <c r="H32" s="77"/>
      <c r="I32" s="33"/>
      <c r="J32" s="29"/>
      <c r="K32" s="33"/>
      <c r="L32" s="34"/>
    </row>
    <row r="33" spans="1:14" customHeight="1" ht="12">
      <c r="B33" s="29"/>
      <c r="C33" s="85"/>
      <c r="D33" s="86"/>
      <c r="E33" s="86"/>
      <c r="F33" s="87"/>
      <c r="G33" s="76"/>
      <c r="H33" s="77"/>
      <c r="I33" s="33"/>
      <c r="J33" s="29"/>
      <c r="K33" s="33"/>
      <c r="L33" s="34"/>
    </row>
    <row r="34" spans="1:14" customHeight="1" ht="16.5">
      <c r="B34" s="29"/>
      <c r="C34" s="85"/>
      <c r="D34" s="86"/>
      <c r="E34" s="86"/>
      <c r="F34" s="87"/>
      <c r="G34" s="76"/>
      <c r="H34" s="77"/>
      <c r="I34" s="33"/>
      <c r="J34" s="29"/>
      <c r="K34" s="33"/>
      <c r="L34" s="34"/>
    </row>
    <row r="35" spans="1:14" customHeight="1" ht="12.5">
      <c r="B35" s="29"/>
      <c r="C35" s="116"/>
      <c r="D35" s="117"/>
      <c r="E35" s="117"/>
      <c r="F35" s="118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34">
        <f>SUM(L12:L37)</f>
        <v>34000000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44">
        <f>SUM(L38:L39)</f>
        <v>34000000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D5:E5"/>
    <mergeCell ref="H5:L5"/>
    <mergeCell ref="B2:H2"/>
    <mergeCell ref="B3:G3"/>
    <mergeCell ref="D4:E4"/>
    <mergeCell ref="G4:I4"/>
    <mergeCell ref="J4:K4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J10:L10"/>
    <mergeCell ref="C11:F11"/>
    <mergeCell ref="G11:H11"/>
    <mergeCell ref="C12:F12"/>
    <mergeCell ref="G12:H12"/>
    <mergeCell ref="C14:F14"/>
    <mergeCell ref="C15:F20"/>
    <mergeCell ref="G17:H17"/>
    <mergeCell ref="G18:H18"/>
    <mergeCell ref="G19:H19"/>
    <mergeCell ref="G20:H20"/>
    <mergeCell ref="C21:F21"/>
    <mergeCell ref="C22:F27"/>
    <mergeCell ref="G24:H24"/>
    <mergeCell ref="G25:H25"/>
    <mergeCell ref="G26:H26"/>
    <mergeCell ref="G27:H27"/>
    <mergeCell ref="C35:F35"/>
    <mergeCell ref="C40:F40"/>
    <mergeCell ref="G40:H40"/>
    <mergeCell ref="C28:F28"/>
    <mergeCell ref="C29:F34"/>
    <mergeCell ref="G31:H31"/>
    <mergeCell ref="G32:H32"/>
    <mergeCell ref="G33:H33"/>
    <mergeCell ref="G34:H34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8">
      <selection activeCell="B4" sqref="B4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28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29</v>
      </c>
      <c r="C5" s="9" t="s">
        <v>30</v>
      </c>
      <c r="D5" s="95"/>
      <c r="E5" s="95"/>
      <c r="F5" s="10"/>
      <c r="G5" s="11" t="s">
        <v>31</v>
      </c>
      <c r="H5" s="96" t="s">
        <v>32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37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44</v>
      </c>
      <c r="D14" s="86"/>
      <c r="E14" s="86"/>
      <c r="F14" s="87"/>
      <c r="G14" s="30"/>
      <c r="H14" s="32"/>
      <c r="I14" s="72">
        <v>2</v>
      </c>
      <c r="J14" s="73" t="s">
        <v>41</v>
      </c>
      <c r="K14" s="72">
        <v>20000000</v>
      </c>
      <c r="L14" s="74">
        <f>K14*I14</f>
        <v>40000000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45</v>
      </c>
      <c r="D16" s="119"/>
      <c r="E16" s="119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9"/>
      <c r="E17" s="119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9"/>
      <c r="E18" s="119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9"/>
      <c r="E19" s="119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9"/>
      <c r="E20" s="119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9"/>
      <c r="E21" s="119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9"/>
      <c r="E22" s="119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9"/>
      <c r="E23" s="119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9"/>
      <c r="E24" s="119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9"/>
      <c r="E25" s="119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9"/>
      <c r="E26" s="119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9"/>
      <c r="E27" s="119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9"/>
      <c r="E28" s="119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9"/>
      <c r="E29" s="119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9"/>
      <c r="E30" s="119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9"/>
      <c r="E31" s="119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9"/>
      <c r="E32" s="119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SUM(L12:L37)</f>
        <v>40000000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SUM(L38:L39)</f>
        <v>40000000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8">
      <selection activeCell="A1" sqref="A1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A1" s="123" t="s">
        <v>66</v>
      </c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67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68</v>
      </c>
      <c r="C5" s="9" t="s">
        <v>69</v>
      </c>
      <c r="D5" s="95"/>
      <c r="E5" s="95"/>
      <c r="F5" s="10"/>
      <c r="G5" s="11" t="s">
        <v>31</v>
      </c>
      <c r="H5" s="96" t="s">
        <v>14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70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71</v>
      </c>
      <c r="D14" s="86"/>
      <c r="E14" s="86"/>
      <c r="F14" s="87"/>
      <c r="G14" s="30" t="s">
        <v>72</v>
      </c>
      <c r="H14" s="32"/>
      <c r="I14" s="72">
        <v>2.0</v>
      </c>
      <c r="J14" s="73" t="s">
        <v>41</v>
      </c>
      <c r="K14" s="72">
        <v>8500000.0</v>
      </c>
      <c r="L14" s="74">
        <f>K14*I14</f>
        <v>17000000</v>
      </c>
    </row>
    <row r="15" spans="1:14" customHeight="1" ht="12.75">
      <c r="B15" s="29"/>
      <c r="C15" s="85" t="s">
        <v>73</v>
      </c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45</v>
      </c>
      <c r="D16" s="119"/>
      <c r="E16" s="119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9"/>
      <c r="E17" s="119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9"/>
      <c r="E18" s="119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9"/>
      <c r="E19" s="119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9"/>
      <c r="E20" s="119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9"/>
      <c r="E21" s="119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9"/>
      <c r="E22" s="119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9"/>
      <c r="E23" s="119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9"/>
      <c r="E24" s="119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9"/>
      <c r="E25" s="119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9"/>
      <c r="E26" s="119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9"/>
      <c r="E27" s="119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9"/>
      <c r="E28" s="119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9"/>
      <c r="E29" s="119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9"/>
      <c r="E30" s="119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9"/>
      <c r="E31" s="119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9"/>
      <c r="E32" s="119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SUM(L14:L37)</f>
        <v>17000000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L38+L39</f>
        <v>17000000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hyperlinks>
    <hyperlink ref="A1" location="'PR Summary'!A1"/>
  </hyperlink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8">
      <selection activeCell="A1" sqref="A1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A1" s="123" t="s">
        <v>66</v>
      </c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74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68</v>
      </c>
      <c r="C5" s="9" t="s">
        <v>69</v>
      </c>
      <c r="D5" s="95"/>
      <c r="E5" s="95"/>
      <c r="F5" s="10"/>
      <c r="G5" s="11" t="s">
        <v>31</v>
      </c>
      <c r="H5" s="96" t="s">
        <v>14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70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44</v>
      </c>
      <c r="D14" s="86"/>
      <c r="E14" s="86"/>
      <c r="F14" s="87"/>
      <c r="G14" s="30"/>
      <c r="H14" s="32"/>
      <c r="I14" s="72">
        <v>2.0</v>
      </c>
      <c r="J14" s="73" t="s">
        <v>41</v>
      </c>
      <c r="K14" s="72">
        <v>20000000.0</v>
      </c>
      <c r="L14" s="74">
        <f>K14*I14</f>
        <v>40000000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45</v>
      </c>
      <c r="D16" s="119"/>
      <c r="E16" s="119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9"/>
      <c r="E17" s="119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9"/>
      <c r="E18" s="119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9"/>
      <c r="E19" s="119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9"/>
      <c r="E20" s="119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9"/>
      <c r="E21" s="119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9"/>
      <c r="E22" s="119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9"/>
      <c r="E23" s="119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9"/>
      <c r="E24" s="119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9"/>
      <c r="E25" s="119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9"/>
      <c r="E26" s="119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9"/>
      <c r="E27" s="119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9"/>
      <c r="E28" s="119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9"/>
      <c r="E29" s="119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9"/>
      <c r="E30" s="119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9"/>
      <c r="E31" s="119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9"/>
      <c r="E32" s="119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SUM(L14:L37)</f>
        <v>40000000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L38+L39</f>
        <v>40000000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hyperlinks>
    <hyperlink ref="A1" location="'PR Summary'!A1"/>
  </hyperlink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8">
      <selection activeCell="A1" sqref="A1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A1" s="123" t="s">
        <v>66</v>
      </c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75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68</v>
      </c>
      <c r="C5" s="9" t="s">
        <v>69</v>
      </c>
      <c r="D5" s="95"/>
      <c r="E5" s="95"/>
      <c r="F5" s="10"/>
      <c r="G5" s="11" t="s">
        <v>31</v>
      </c>
      <c r="H5" s="96" t="s">
        <v>14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70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76</v>
      </c>
      <c r="D14" s="86"/>
      <c r="E14" s="86"/>
      <c r="F14" s="87"/>
      <c r="G14" s="30" t="s">
        <v>77</v>
      </c>
      <c r="H14" s="32"/>
      <c r="I14" s="72">
        <v>5.0</v>
      </c>
      <c r="J14" s="73" t="s">
        <v>41</v>
      </c>
      <c r="K14" s="72">
        <v>20000000.0</v>
      </c>
      <c r="L14" s="74">
        <f>K14*I14</f>
        <v>100000000</v>
      </c>
    </row>
    <row r="15" spans="1:14" customHeight="1" ht="12.75">
      <c r="B15" s="29"/>
      <c r="C15" s="85" t="s">
        <v>78</v>
      </c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45</v>
      </c>
      <c r="D16" s="119"/>
      <c r="E16" s="119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9"/>
      <c r="E17" s="119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9"/>
      <c r="E18" s="119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9"/>
      <c r="E19" s="119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9"/>
      <c r="E20" s="119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9"/>
      <c r="E21" s="119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9"/>
      <c r="E22" s="119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9"/>
      <c r="E23" s="119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9"/>
      <c r="E24" s="119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9"/>
      <c r="E25" s="119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9"/>
      <c r="E26" s="119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9"/>
      <c r="E27" s="119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9"/>
      <c r="E28" s="119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9"/>
      <c r="E29" s="119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9"/>
      <c r="E30" s="119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9"/>
      <c r="E31" s="119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9"/>
      <c r="E32" s="119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SUM(L14:L37)</f>
        <v>100000000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L38+L39</f>
        <v>100000000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hyperlinks>
    <hyperlink ref="A1" location="'PR Summary'!A1"/>
  </hyperlink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8">
      <selection activeCell="A1" sqref="A1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A1" s="123" t="s">
        <v>66</v>
      </c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75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68</v>
      </c>
      <c r="C5" s="9" t="s">
        <v>69</v>
      </c>
      <c r="D5" s="95"/>
      <c r="E5" s="95"/>
      <c r="F5" s="10"/>
      <c r="G5" s="11" t="s">
        <v>31</v>
      </c>
      <c r="H5" s="96" t="s">
        <v>14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70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79</v>
      </c>
      <c r="D14" s="86"/>
      <c r="E14" s="86"/>
      <c r="F14" s="87"/>
      <c r="G14" s="30" t="s">
        <v>80</v>
      </c>
      <c r="H14" s="32"/>
      <c r="I14" s="72">
        <v>1.0</v>
      </c>
      <c r="J14" s="73" t="s">
        <v>41</v>
      </c>
      <c r="K14" s="72">
        <v>5000000.0</v>
      </c>
      <c r="L14" s="74">
        <f>K14*I14</f>
        <v>5000000</v>
      </c>
    </row>
    <row r="15" spans="1:14" customHeight="1" ht="12.75">
      <c r="B15" s="29"/>
      <c r="C15" s="85" t="s">
        <v>81</v>
      </c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45</v>
      </c>
      <c r="D16" s="119"/>
      <c r="E16" s="119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9"/>
      <c r="E17" s="119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9"/>
      <c r="E18" s="119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9"/>
      <c r="E19" s="119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9"/>
      <c r="E20" s="119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9"/>
      <c r="E21" s="119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9"/>
      <c r="E22" s="119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9"/>
      <c r="E23" s="119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9"/>
      <c r="E24" s="119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9"/>
      <c r="E25" s="119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9"/>
      <c r="E26" s="119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9"/>
      <c r="E27" s="119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9"/>
      <c r="E28" s="119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9"/>
      <c r="E29" s="119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9"/>
      <c r="E30" s="119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9"/>
      <c r="E31" s="119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9"/>
      <c r="E32" s="119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SUM(L14:L37)</f>
        <v>5000000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L38+L39</f>
        <v>5000000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hyperlinks>
    <hyperlink ref="A1" location="'PR Summary'!A1"/>
  </hyperlink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0" workbookViewId="0" zoomScale="70" zoomScaleNormal="70" showGridLines="false" showRowColHeaders="1" topLeftCell="A28">
      <selection activeCell="A1" sqref="A1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A1" s="123" t="s">
        <v>66</v>
      </c>
      <c r="I1" s="2"/>
      <c r="K1" s="2"/>
      <c r="L1" s="2"/>
    </row>
    <row r="2" spans="1:14" customHeight="1" ht="23">
      <c r="B2" s="98" t="s">
        <v>27</v>
      </c>
      <c r="C2" s="99"/>
      <c r="D2" s="99"/>
      <c r="E2" s="99"/>
      <c r="F2" s="99"/>
      <c r="G2" s="99"/>
      <c r="H2" s="99"/>
      <c r="I2" s="2"/>
      <c r="K2" s="2"/>
      <c r="L2" s="2"/>
    </row>
    <row r="3" spans="1:14" customHeight="1" ht="21">
      <c r="B3" s="100" t="s">
        <v>75</v>
      </c>
      <c r="C3" s="101"/>
      <c r="D3" s="101"/>
      <c r="E3" s="101"/>
      <c r="F3" s="101"/>
      <c r="G3" s="101"/>
      <c r="H3" s="3"/>
      <c r="I3" s="4"/>
      <c r="J3" s="3"/>
      <c r="K3" s="4"/>
      <c r="L3" s="5"/>
    </row>
    <row r="4" spans="1:14" customHeight="1" ht="12.75">
      <c r="B4" s="6" t="s">
        <v>7</v>
      </c>
      <c r="C4" s="3"/>
      <c r="D4" s="102"/>
      <c r="E4" s="102"/>
      <c r="F4" s="7"/>
      <c r="G4" s="103" t="s">
        <v>5</v>
      </c>
      <c r="H4" s="102"/>
      <c r="I4" s="102"/>
      <c r="J4" s="102"/>
      <c r="K4" s="102"/>
      <c r="L4" s="5"/>
    </row>
    <row r="5" spans="1:14" customHeight="1" ht="25.5">
      <c r="B5" s="8" t="s">
        <v>68</v>
      </c>
      <c r="C5" s="9" t="s">
        <v>69</v>
      </c>
      <c r="D5" s="95"/>
      <c r="E5" s="95"/>
      <c r="F5" s="10"/>
      <c r="G5" s="11" t="s">
        <v>31</v>
      </c>
      <c r="H5" s="96" t="s">
        <v>14</v>
      </c>
      <c r="I5" s="96"/>
      <c r="J5" s="96"/>
      <c r="K5" s="96"/>
      <c r="L5" s="97"/>
    </row>
    <row r="6" spans="1:14" customHeight="1" ht="12.75">
      <c r="B6" s="104" t="s">
        <v>33</v>
      </c>
      <c r="C6" s="105"/>
      <c r="D6" s="105"/>
      <c r="E6" s="105"/>
      <c r="F6" s="106"/>
      <c r="G6" s="11" t="s">
        <v>34</v>
      </c>
      <c r="H6" s="96" t="s">
        <v>35</v>
      </c>
      <c r="I6" s="96"/>
      <c r="J6" s="96"/>
      <c r="K6" s="12"/>
      <c r="L6" s="13"/>
    </row>
    <row r="7" spans="1:14" customHeight="1" ht="12.75">
      <c r="B7" s="107"/>
      <c r="C7" s="108"/>
      <c r="D7" s="109"/>
      <c r="E7" s="109"/>
      <c r="F7" s="110"/>
      <c r="G7" s="14" t="s">
        <v>36</v>
      </c>
      <c r="H7" s="95"/>
      <c r="I7" s="95"/>
      <c r="K7" s="12"/>
      <c r="L7" s="13"/>
    </row>
    <row r="8" spans="1:14" customHeight="1" ht="12.5">
      <c r="B8" s="11"/>
      <c r="C8" s="15"/>
      <c r="D8" s="109"/>
      <c r="E8" s="109"/>
      <c r="F8" s="110"/>
      <c r="G8" s="16"/>
      <c r="H8" s="95"/>
      <c r="I8" s="95"/>
      <c r="K8" s="12"/>
      <c r="L8" s="13"/>
    </row>
    <row r="9" spans="1:14" customHeight="1" ht="12.5">
      <c r="B9" s="17"/>
      <c r="C9" s="18"/>
      <c r="D9" s="111"/>
      <c r="E9" s="111"/>
      <c r="F9" s="112"/>
      <c r="G9" s="19"/>
      <c r="H9" s="113"/>
      <c r="I9" s="113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70</v>
      </c>
      <c r="J10" s="88"/>
      <c r="K10" s="88"/>
      <c r="L10" s="89"/>
    </row>
    <row r="11" spans="1:14" customHeight="1" ht="45" s="28" customFormat="1">
      <c r="B11" s="26" t="s">
        <v>2</v>
      </c>
      <c r="C11" s="90" t="s">
        <v>38</v>
      </c>
      <c r="D11" s="91"/>
      <c r="E11" s="91"/>
      <c r="F11" s="92"/>
      <c r="G11" s="90" t="s">
        <v>39</v>
      </c>
      <c r="H11" s="92"/>
      <c r="I11" s="27" t="s">
        <v>40</v>
      </c>
      <c r="J11" s="26" t="s">
        <v>41</v>
      </c>
      <c r="K11" s="27" t="s">
        <v>42</v>
      </c>
      <c r="L11" s="27" t="s">
        <v>43</v>
      </c>
    </row>
    <row r="12" spans="1:14" customHeight="1" ht="12.5">
      <c r="B12" s="29"/>
      <c r="C12" s="76"/>
      <c r="D12" s="84"/>
      <c r="E12" s="84"/>
      <c r="F12" s="77"/>
      <c r="G12" s="93"/>
      <c r="H12" s="94"/>
      <c r="I12" s="33"/>
      <c r="J12" s="29"/>
      <c r="K12" s="33"/>
      <c r="L12" s="34"/>
    </row>
    <row r="13" spans="1:14" customHeight="1" ht="12.75">
      <c r="B13" s="29"/>
      <c r="C13" s="76"/>
      <c r="D13" s="84"/>
      <c r="E13" s="84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5" t="s">
        <v>44</v>
      </c>
      <c r="D14" s="86"/>
      <c r="E14" s="86"/>
      <c r="F14" s="87"/>
      <c r="G14" s="30"/>
      <c r="H14" s="32"/>
      <c r="I14" s="72">
        <v>2.0</v>
      </c>
      <c r="J14" s="73" t="s">
        <v>41</v>
      </c>
      <c r="K14" s="72">
        <v>20000000.0</v>
      </c>
      <c r="L14" s="74">
        <f>K14*I14</f>
        <v>40000000</v>
      </c>
    </row>
    <row r="15" spans="1:14" customHeight="1" ht="12.75">
      <c r="B15" s="29"/>
      <c r="C15" s="85"/>
      <c r="D15" s="86"/>
      <c r="E15" s="86"/>
      <c r="F15" s="87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45</v>
      </c>
      <c r="D16" s="119"/>
      <c r="E16" s="119"/>
      <c r="F16" s="83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9"/>
      <c r="E17" s="119"/>
      <c r="F17" s="83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9"/>
      <c r="E18" s="119"/>
      <c r="F18" s="83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9"/>
      <c r="E19" s="119"/>
      <c r="F19" s="83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9"/>
      <c r="E20" s="119"/>
      <c r="F20" s="83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9"/>
      <c r="E21" s="119"/>
      <c r="F21" s="83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9"/>
      <c r="E22" s="119"/>
      <c r="F22" s="83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9"/>
      <c r="E23" s="119"/>
      <c r="F23" s="83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9"/>
      <c r="E24" s="119"/>
      <c r="F24" s="83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9"/>
      <c r="E25" s="119"/>
      <c r="F25" s="83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9"/>
      <c r="E26" s="119"/>
      <c r="F26" s="83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9"/>
      <c r="E27" s="119"/>
      <c r="F27" s="83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9"/>
      <c r="E28" s="119"/>
      <c r="F28" s="83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9"/>
      <c r="E29" s="119"/>
      <c r="F29" s="83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9"/>
      <c r="E30" s="119"/>
      <c r="F30" s="83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9"/>
      <c r="E31" s="119"/>
      <c r="F31" s="83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9"/>
      <c r="E32" s="119"/>
      <c r="F32" s="83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46</v>
      </c>
      <c r="J38" s="42"/>
      <c r="K38" s="34"/>
      <c r="L38" s="74">
        <f>SUM(L14:L37)</f>
        <v>40000000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47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48</v>
      </c>
      <c r="J40" s="45"/>
      <c r="K40" s="44"/>
      <c r="L40" s="75">
        <f>L38+L39</f>
        <v>40000000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49</v>
      </c>
      <c r="C42" s="48"/>
      <c r="D42" s="48"/>
      <c r="E42" s="3"/>
      <c r="F42" s="49"/>
      <c r="G42" s="50"/>
      <c r="H42" s="7"/>
      <c r="I42" s="51" t="s">
        <v>50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36</v>
      </c>
      <c r="C44" s="55"/>
      <c r="D44" s="55"/>
      <c r="E44" s="55"/>
      <c r="F44" s="61"/>
      <c r="G44" s="55"/>
      <c r="H44" s="56"/>
      <c r="I44" s="60" t="s">
        <v>36</v>
      </c>
      <c r="J44" s="55"/>
      <c r="K44" s="58"/>
      <c r="L44" s="59"/>
    </row>
    <row r="45" spans="1:14" customHeight="1" ht="25.5">
      <c r="B45" s="60" t="s">
        <v>31</v>
      </c>
      <c r="C45" s="62"/>
      <c r="D45" s="62"/>
      <c r="E45" s="55"/>
      <c r="F45" s="61"/>
      <c r="G45" s="62"/>
      <c r="H45" s="56"/>
      <c r="I45" s="60" t="s">
        <v>31</v>
      </c>
      <c r="J45" s="55"/>
      <c r="K45" s="58"/>
      <c r="L45" s="59"/>
    </row>
    <row r="46" spans="1:14" customHeight="1" ht="25.5">
      <c r="B46" s="60" t="s">
        <v>34</v>
      </c>
      <c r="C46" s="62"/>
      <c r="D46" s="62"/>
      <c r="E46" s="55"/>
      <c r="F46" s="61"/>
      <c r="G46" s="62"/>
      <c r="H46" s="56"/>
      <c r="I46" s="60" t="s">
        <v>34</v>
      </c>
      <c r="J46" s="55"/>
      <c r="K46" s="58"/>
      <c r="L46" s="59"/>
    </row>
    <row r="47" spans="1:14" customHeight="1" ht="13">
      <c r="B47" s="63" t="s">
        <v>51</v>
      </c>
      <c r="C47" s="64"/>
      <c r="D47" s="65"/>
      <c r="E47" s="66"/>
      <c r="F47" s="67"/>
      <c r="G47" s="64"/>
      <c r="H47" s="68"/>
      <c r="I47" s="63" t="s">
        <v>51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hyperlinks>
    <hyperlink ref="A1" location="'PR Summary'!A1"/>
  </hyperlink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PR Summary</vt:lpstr>
      <vt:lpstr>20261005 - Lptp HP - RA)</vt:lpstr>
      <vt:lpstr>20260831 - Lptp HP - Ledy</vt:lpstr>
      <vt:lpstr>20260710 - Lptp HP DEWI</vt:lpstr>
      <vt:lpstr>20260507 - Printer A4 L3550</vt:lpstr>
      <vt:lpstr>20260113 - Lptp HP Rockefeller</vt:lpstr>
      <vt:lpstr>20250318-Laptop Nadhifa Riandi</vt:lpstr>
      <vt:lpstr>_Template</vt:lpstr>
      <vt:lpstr>PR-20261025-002</vt:lpstr>
      <vt:lpstr>PR-20261024-001</vt:lpstr>
      <vt:lpstr>PR-20261025-001</vt:lpstr>
      <vt:lpstr>PR-20261025-003</vt:lpstr>
      <vt:lpstr>PR-20261025-004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2024-04-17T03:08:03+00:00</dcterms:created>
  <dcterms:modified xsi:type="dcterms:W3CDTF">2026-10-05T21:00:08+00:00</dcterms:modified>
  <dc:title/>
  <dc:description/>
  <dc:subject/>
  <cp:keywords/>
  <cp:category/>
</cp:coreProperties>
</file>